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DIF MARAVATIO\Desktop\CUENTA PUBLICA DIF\"/>
    </mc:Choice>
  </mc:AlternateContent>
  <xr:revisionPtr revIDLastSave="0" documentId="8_{BBF88A66-96F7-46EE-B809-501F4CED4962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D61" i="3" s="1"/>
  <c r="C22" i="3"/>
  <c r="C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<sst xmlns="http://schemas.openxmlformats.org/spreadsheetml/2006/main" count="73" uniqueCount="57">
  <si>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</si>
  <si>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</si>
  <si>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</si>
  <si>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</si>
  <si>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</si>
  <si>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</si>
  <si>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</si>
  <si>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</si>
  <si>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</si>
  <si>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</si>
  <si>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</si>
  <si>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</si>
  <si>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</si>
  <si>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</si>
  <si>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</si>
  <si>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</si>
  <si>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</si>
  <si>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</si>
  <si>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</si>
  <si>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</si>
  <si>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</si>
  <si>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</si>
  <si>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</si>
  <si>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</si>
  <si>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</si>
  <si>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</si>
  <si>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</si>
  <si>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</si>
  <si>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</si>
  <si>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</si>
  <si>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</si>
  <si>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</si>
  <si>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</si>
  <si>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</si>
  <si>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</si>
  <si>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</si>
  <si>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</si>
  <si>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</si>
  <si>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</si>
  <si>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</si>
  <si>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</si>
  <si>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</si>
  <si>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</si>
  <si>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</si>
  <si>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</si>
  <si>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</si>
  <si>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</si>
  <si>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</si>
  <si>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</si>
  <si>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</si>
  <si>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</si>
  <si>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</si>
  <si>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</si>
  <si>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</si>
  <si>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</si>
  <si>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</si>
  <si>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Santiago Maravatío, Gto.
ESTADO DE ACTIVIDADES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</si>
</sst>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105052.2</v>
      </c>
      <c r="D4" s="28">
        <f>SUM(D5:D11)</f>
        <v>138555.14000000001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2708.2</v>
      </c>
      <c r="D9" s="30">
        <v>2819.64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102344</v>
      </c>
      <c r="D11" s="30">
        <v>135735.5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5875070.5800000001</v>
      </c>
      <c r="D12" s="28">
        <f>SUM(D13:D14)</f>
        <v>5979607.2000000002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143001.29999999999</v>
      </c>
      <c r="D13" s="30">
        <v>316376</v>
      </c>
      <c r="E13" s="31">
        <v>4210</v>
      </c>
    </row>
    <row r="14" spans="1:5" x14ac:dyDescent="0.2">
      <c r="A14" s="19"/>
      <c r="B14" s="20" t="s">
        <v>52</v>
      </c>
      <c r="C14" s="29">
        <v>5732069.2800000003</v>
      </c>
      <c r="D14" s="30">
        <v>5663231.2000000002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5980122.7800000003</v>
      </c>
      <c r="D22" s="3">
        <f>SUM(D4+D12+D15)</f>
        <v>6118162.3399999999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4475956.58</v>
      </c>
      <c r="D25" s="28">
        <f>SUM(D26:D28)</f>
        <v>4918489.4300000006</v>
      </c>
      <c r="E25" s="31" t="s">
        <v>55</v>
      </c>
    </row>
    <row r="26" spans="1:5" x14ac:dyDescent="0.2">
      <c r="A26" s="19"/>
      <c r="B26" s="20" t="s">
        <v>37</v>
      </c>
      <c r="C26" s="29">
        <v>3660249.84</v>
      </c>
      <c r="D26" s="30">
        <v>4163734.59</v>
      </c>
      <c r="E26" s="31">
        <v>5110</v>
      </c>
    </row>
    <row r="27" spans="1:5" x14ac:dyDescent="0.2">
      <c r="A27" s="19"/>
      <c r="B27" s="20" t="s">
        <v>16</v>
      </c>
      <c r="C27" s="29">
        <v>586658.44999999995</v>
      </c>
      <c r="D27" s="30">
        <v>399942.9</v>
      </c>
      <c r="E27" s="31">
        <v>5120</v>
      </c>
    </row>
    <row r="28" spans="1:5" x14ac:dyDescent="0.2">
      <c r="A28" s="19"/>
      <c r="B28" s="20" t="s">
        <v>17</v>
      </c>
      <c r="C28" s="29">
        <v>229048.29</v>
      </c>
      <c r="D28" s="30">
        <v>354811.94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1117090.24</v>
      </c>
      <c r="D29" s="28">
        <f>SUM(D30:D38)</f>
        <v>353877.34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1117090.24</v>
      </c>
      <c r="D33" s="30">
        <v>353877.34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45311.98</v>
      </c>
      <c r="D49" s="28">
        <f>SUM(D50:D55)</f>
        <v>191965.67</v>
      </c>
      <c r="E49" s="31" t="s">
        <v>55</v>
      </c>
    </row>
    <row r="50" spans="1:9" x14ac:dyDescent="0.2">
      <c r="A50" s="19"/>
      <c r="B50" s="20" t="s">
        <v>31</v>
      </c>
      <c r="C50" s="29">
        <v>45311.98</v>
      </c>
      <c r="D50" s="30">
        <v>191965.67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5638358.7999999998</v>
      </c>
      <c r="D59" s="3">
        <f>SUM(D56+D49+D43+D39+D29+D25)</f>
        <v>5464332.4400000004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341763.98000000045</v>
      </c>
      <c r="D61" s="28">
        <f>D22-D59</f>
        <v>653829.89999999944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DIF MARAVATIO</cp:lastModifiedBy>
  <cp:lastPrinted>2018-03-04T05:17:13Z</cp:lastPrinted>
  <dcterms:created xsi:type="dcterms:W3CDTF">2012-12-11T20:29:16Z</dcterms:created>
  <dcterms:modified xsi:type="dcterms:W3CDTF">2022-01-23T00:50:01Z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